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66EE3FBD-3743-45E4-B4AB-CCC09FB7FF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 l="1"/>
  <c r="E13" i="1"/>
  <c r="E12" i="1"/>
  <c r="D26" i="1" l="1"/>
  <c r="C26" i="1"/>
  <c r="E15" i="1" l="1"/>
  <c r="D10" i="1" l="1"/>
  <c r="C10" i="1"/>
  <c r="E25" i="1"/>
  <c r="E24" i="1"/>
  <c r="E17" i="1" l="1"/>
  <c r="E26" i="1"/>
  <c r="E38" i="1"/>
  <c r="E33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<sst xmlns="http://schemas.openxmlformats.org/spreadsheetml/2006/main" count="76" uniqueCount="72">
  <si>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</si>
  <si>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</si>
  <si>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</si>
  <si>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</si>
  <si>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</si>
  <si>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</si>
  <si>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</si>
  <si>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</si>
  <si>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</si>
  <si>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</si>
  <si>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</si>
  <si>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</si>
  <si>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</si>
  <si>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</si>
  <si>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</si>
  <si>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</si>
  <si>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</si>
  <si>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</si>
  <si>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</si>
  <si>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</si>
  <si>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</si>
  <si>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</si>
  <si>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</si>
  <si>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</si>
  <si>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</si>
  <si>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</si>
  <si>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</si>
  <si>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</si>
  <si>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</si>
  <si>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</si>
  <si>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</si>
  <si>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</si>
  <si>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</si>
  <si>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</si>
  <si>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</si>
  <si>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</si>
  <si>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</si>
  <si>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</si>
  <si>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</si>
  <si>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</si>
  <si>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</si>
  <si>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</si>
  <si>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</si>
  <si>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</si>
  <si>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</si>
  <si>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</si>
  <si>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</si>
  <si>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</si>
  <si>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</si>
  <si>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</si>
  <si>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</si>
  <si>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</si>
  <si>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</si>
  <si>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</si>
  <si>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</si>
  <si>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</si>
  <si>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</si>
  <si>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</si>
  <si>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</si>
  <si>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ПРОЧИЕ НЕНАЛОГОВЫЕ ДОХОДЫ</t>
  </si>
  <si>
    <t>\1170000000\\\ \</t>
  </si>
  <si>
    <t>исп.Абуталипова Алия Рамизовна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</si>
  <si>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</si>
  <si>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</si>
  <si>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</si>
  <si>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</si>
  <si>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</si>
  <si>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</si>
  <si>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 Зарипова</t>
  </si>
  <si>
    <t>в рублях</t>
  </si>
  <si>
    <t xml:space="preserve"> городского округа город Октябрьский Республики Башкортостан</t>
  </si>
  <si>
    <t>на 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</si>
</sst>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="130" zoomScaleNormal="100" zoomScaleSheetLayoutView="130" workbookViewId="0">
      <selection activeCell="F58" sqref="F58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3" t="s">
        <v>0</v>
      </c>
      <c r="B1" s="24"/>
      <c r="C1" s="24"/>
      <c r="D1" s="24"/>
      <c r="E1" s="24"/>
    </row>
    <row r="2" spans="1:7" x14ac:dyDescent="0.2">
      <c r="A2" s="23" t="s">
        <v>1</v>
      </c>
      <c r="B2" s="24"/>
      <c r="C2" s="24"/>
      <c r="D2" s="24"/>
      <c r="E2" s="24"/>
    </row>
    <row r="3" spans="1:7" x14ac:dyDescent="0.2">
      <c r="A3" s="25" t="s">
        <v>2</v>
      </c>
      <c r="B3" s="26"/>
      <c r="C3" s="26"/>
      <c r="D3" s="26"/>
      <c r="E3" s="26"/>
    </row>
    <row r="4" spans="1:7" x14ac:dyDescent="0.2">
      <c r="A4" s="25" t="s">
        <v>3</v>
      </c>
      <c r="B4" s="26"/>
      <c r="C4" s="26"/>
      <c r="D4" s="26"/>
      <c r="E4" s="26"/>
    </row>
    <row r="5" spans="1:7" x14ac:dyDescent="0.2">
      <c r="A5" s="25" t="s">
        <v>70</v>
      </c>
      <c r="B5" s="26"/>
      <c r="C5" s="26"/>
      <c r="D5" s="26"/>
      <c r="E5" s="26"/>
    </row>
    <row r="6" spans="1:7" x14ac:dyDescent="0.2">
      <c r="A6" s="25" t="s">
        <v>71</v>
      </c>
      <c r="B6" s="26"/>
      <c r="C6" s="26"/>
      <c r="D6" s="26"/>
      <c r="E6" s="26"/>
    </row>
    <row r="7" spans="1:7" x14ac:dyDescent="0.2">
      <c r="A7" s="25" t="s">
        <v>1</v>
      </c>
      <c r="B7" s="26"/>
      <c r="C7" s="26"/>
      <c r="D7" s="26"/>
      <c r="E7" s="26"/>
    </row>
    <row r="8" spans="1:7" x14ac:dyDescent="0.2">
      <c r="A8" s="27" t="s">
        <v>69</v>
      </c>
      <c r="B8" s="28"/>
      <c r="C8" s="28"/>
      <c r="D8" s="28"/>
      <c r="E8" s="28"/>
    </row>
    <row r="9" spans="1:7" ht="25.5" customHeight="1" x14ac:dyDescent="0.2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G9" s="6"/>
    </row>
    <row r="10" spans="1:7" ht="18.75" customHeight="1" x14ac:dyDescent="0.2">
      <c r="A10" s="4" t="s">
        <v>54</v>
      </c>
      <c r="B10" s="5" t="s">
        <v>9</v>
      </c>
      <c r="C10" s="15">
        <f>C11+C25</f>
        <v>3264710977.1300001</v>
      </c>
      <c r="D10" s="21">
        <f>D11+D25</f>
        <v>2448582309.3600006</v>
      </c>
      <c r="E10" s="15">
        <f>D10/C10*100</f>
        <v>75.001503242181144</v>
      </c>
    </row>
    <row r="11" spans="1:7" x14ac:dyDescent="0.2">
      <c r="A11" s="2" t="s">
        <v>10</v>
      </c>
      <c r="B11" s="3" t="s">
        <v>11</v>
      </c>
      <c r="C11" s="20">
        <f>C12+C13+C14+C15+C16+C17+C19+C20+C21+C22+C23+C24+C18</f>
        <v>1424028491.78</v>
      </c>
      <c r="D11" s="20">
        <f>D12+D13+D14+D15+D16+D17+D19+D20+D21+D22+D23+D24+D18</f>
        <v>1130495858.9500003</v>
      </c>
      <c r="E11" s="14">
        <f t="shared" ref="E11:E37" si="0">D11/C11*100</f>
        <v>79.387165739704329</v>
      </c>
    </row>
    <row r="12" spans="1:7" x14ac:dyDescent="0.2">
      <c r="A12" s="2" t="s">
        <v>12</v>
      </c>
      <c r="B12" s="3" t="s">
        <v>13</v>
      </c>
      <c r="C12" s="16">
        <v>624716000</v>
      </c>
      <c r="D12" s="16">
        <v>488545324.83999997</v>
      </c>
      <c r="E12" s="14">
        <f t="shared" si="0"/>
        <v>78.202787320958649</v>
      </c>
    </row>
    <row r="13" spans="1:7" ht="38.25" x14ac:dyDescent="0.2">
      <c r="A13" s="2" t="s">
        <v>14</v>
      </c>
      <c r="B13" s="3" t="s">
        <v>15</v>
      </c>
      <c r="C13" s="16">
        <v>15479000</v>
      </c>
      <c r="D13" s="16">
        <v>12077294.199999999</v>
      </c>
      <c r="E13" s="14">
        <f t="shared" si="0"/>
        <v>78.023736675495826</v>
      </c>
    </row>
    <row r="14" spans="1:7" x14ac:dyDescent="0.2">
      <c r="A14" s="2" t="s">
        <v>16</v>
      </c>
      <c r="B14" s="3" t="s">
        <v>17</v>
      </c>
      <c r="C14" s="16">
        <v>223513000</v>
      </c>
      <c r="D14" s="16">
        <v>198834809.97999999</v>
      </c>
      <c r="E14" s="14">
        <f t="shared" si="0"/>
        <v>88.958946450542015</v>
      </c>
    </row>
    <row r="15" spans="1:7" x14ac:dyDescent="0.2">
      <c r="A15" s="2" t="s">
        <v>18</v>
      </c>
      <c r="B15" s="3" t="s">
        <v>19</v>
      </c>
      <c r="C15" s="16">
        <v>132849000</v>
      </c>
      <c r="D15" s="16">
        <v>35234531.119999997</v>
      </c>
      <c r="E15" s="14">
        <f t="shared" si="0"/>
        <v>26.522240378173713</v>
      </c>
    </row>
    <row r="16" spans="1:7" ht="38.25" x14ac:dyDescent="0.2">
      <c r="A16" s="2" t="s">
        <v>20</v>
      </c>
      <c r="B16" s="3" t="s">
        <v>21</v>
      </c>
      <c r="C16" s="16">
        <v>1093000</v>
      </c>
      <c r="D16" s="16">
        <v>306741</v>
      </c>
      <c r="E16" s="14">
        <v>0</v>
      </c>
    </row>
    <row r="17" spans="1:5" x14ac:dyDescent="0.2">
      <c r="A17" s="2" t="s">
        <v>22</v>
      </c>
      <c r="B17" s="3" t="s">
        <v>23</v>
      </c>
      <c r="C17" s="16">
        <v>15626000</v>
      </c>
      <c r="D17" s="16">
        <v>10915914.58</v>
      </c>
      <c r="E17" s="14">
        <f>D17/C17*100</f>
        <v>69.857382439523874</v>
      </c>
    </row>
    <row r="18" spans="1:5" ht="27" customHeight="1" x14ac:dyDescent="0.2">
      <c r="A18" s="2" t="s">
        <v>62</v>
      </c>
      <c r="B18" s="3" t="s">
        <v>63</v>
      </c>
      <c r="C18" s="16">
        <v>0</v>
      </c>
      <c r="D18" s="16">
        <v>1528.03</v>
      </c>
      <c r="E18" s="14"/>
    </row>
    <row r="19" spans="1:5" ht="51" x14ac:dyDescent="0.2">
      <c r="A19" s="2" t="s">
        <v>24</v>
      </c>
      <c r="B19" s="3" t="s">
        <v>25</v>
      </c>
      <c r="C19" s="16">
        <v>253880000</v>
      </c>
      <c r="D19" s="16">
        <v>217078605.5</v>
      </c>
      <c r="E19" s="14">
        <f t="shared" si="0"/>
        <v>85.504413699385537</v>
      </c>
    </row>
    <row r="20" spans="1:5" ht="25.5" x14ac:dyDescent="0.2">
      <c r="A20" s="2" t="s">
        <v>26</v>
      </c>
      <c r="B20" s="3" t="s">
        <v>27</v>
      </c>
      <c r="C20" s="16">
        <v>2487000</v>
      </c>
      <c r="D20" s="16">
        <v>2106553.94</v>
      </c>
      <c r="E20" s="14">
        <f t="shared" si="0"/>
        <v>84.702611178126247</v>
      </c>
    </row>
    <row r="21" spans="1:5" ht="38.25" x14ac:dyDescent="0.2">
      <c r="A21" s="2" t="s">
        <v>28</v>
      </c>
      <c r="B21" s="3" t="s">
        <v>29</v>
      </c>
      <c r="C21" s="16">
        <v>3574000</v>
      </c>
      <c r="D21" s="16">
        <v>4968525.57</v>
      </c>
      <c r="E21" s="14">
        <f t="shared" si="0"/>
        <v>139.01862255176275</v>
      </c>
    </row>
    <row r="22" spans="1:5" ht="25.5" x14ac:dyDescent="0.2">
      <c r="A22" s="2" t="s">
        <v>30</v>
      </c>
      <c r="B22" s="3" t="s">
        <v>31</v>
      </c>
      <c r="C22" s="20">
        <v>143797000</v>
      </c>
      <c r="D22" s="20">
        <v>153556388.99000001</v>
      </c>
      <c r="E22" s="14">
        <f t="shared" si="0"/>
        <v>106.78692113882767</v>
      </c>
    </row>
    <row r="23" spans="1:5" ht="25.5" x14ac:dyDescent="0.2">
      <c r="A23" s="2" t="s">
        <v>32</v>
      </c>
      <c r="B23" s="3" t="s">
        <v>33</v>
      </c>
      <c r="C23" s="20">
        <v>3179000</v>
      </c>
      <c r="D23" s="20">
        <v>3032589.49</v>
      </c>
      <c r="E23" s="14">
        <f t="shared" si="0"/>
        <v>95.394447625039319</v>
      </c>
    </row>
    <row r="24" spans="1:5" x14ac:dyDescent="0.2">
      <c r="A24" s="2" t="s">
        <v>59</v>
      </c>
      <c r="B24" s="3" t="s">
        <v>60</v>
      </c>
      <c r="C24" s="20">
        <v>3835491.78</v>
      </c>
      <c r="D24" s="20">
        <v>3837051.71</v>
      </c>
      <c r="E24" s="14">
        <f>D24/C24*100</f>
        <v>100.04067092538523</v>
      </c>
    </row>
    <row r="25" spans="1:5" x14ac:dyDescent="0.2">
      <c r="A25" s="2" t="s">
        <v>34</v>
      </c>
      <c r="B25" s="3" t="s">
        <v>35</v>
      </c>
      <c r="C25" s="20">
        <v>1840682485.3499999</v>
      </c>
      <c r="D25" s="20">
        <v>1318086450.4100001</v>
      </c>
      <c r="E25" s="14">
        <f t="shared" ref="E25" si="1">D25/C25*100</f>
        <v>71.608572412714082</v>
      </c>
    </row>
    <row r="26" spans="1:5" ht="18" customHeight="1" x14ac:dyDescent="0.2">
      <c r="A26" s="4" t="s">
        <v>55</v>
      </c>
      <c r="B26" s="5" t="s">
        <v>9</v>
      </c>
      <c r="C26" s="17">
        <f>C27+C29+C30+C31+C33+C34+C35+C36+C37+C38+C28</f>
        <v>3398524887.4099998</v>
      </c>
      <c r="D26" s="17">
        <f>D27+D29+D30+D31+D33+D34+D35+D36+D37+D38+D28</f>
        <v>2316976274.9900002</v>
      </c>
      <c r="E26" s="15">
        <f t="shared" si="0"/>
        <v>68.175939613487941</v>
      </c>
    </row>
    <row r="27" spans="1:5" x14ac:dyDescent="0.2">
      <c r="A27" s="2" t="s">
        <v>36</v>
      </c>
      <c r="B27" s="3" t="s">
        <v>37</v>
      </c>
      <c r="C27" s="16">
        <v>253604520.93000001</v>
      </c>
      <c r="D27" s="16">
        <v>147334715.22999999</v>
      </c>
      <c r="E27" s="14">
        <f t="shared" si="0"/>
        <v>58.096249502849894</v>
      </c>
    </row>
    <row r="28" spans="1:5" x14ac:dyDescent="0.2">
      <c r="A28" s="2" t="s">
        <v>64</v>
      </c>
      <c r="B28" s="3" t="s">
        <v>65</v>
      </c>
      <c r="C28" s="16">
        <v>500000</v>
      </c>
      <c r="D28" s="16">
        <v>500000</v>
      </c>
      <c r="E28" s="14"/>
    </row>
    <row r="29" spans="1:5" ht="25.5" x14ac:dyDescent="0.2">
      <c r="A29" s="2" t="s">
        <v>38</v>
      </c>
      <c r="B29" s="3" t="s">
        <v>39</v>
      </c>
      <c r="C29" s="16">
        <v>31920372.170000002</v>
      </c>
      <c r="D29" s="16">
        <v>18567087.27</v>
      </c>
      <c r="E29" s="14">
        <f t="shared" si="0"/>
        <v>58.166888440762179</v>
      </c>
    </row>
    <row r="30" spans="1:5" x14ac:dyDescent="0.2">
      <c r="A30" s="2" t="s">
        <v>40</v>
      </c>
      <c r="B30" s="3" t="s">
        <v>41</v>
      </c>
      <c r="C30" s="16">
        <v>516541277.56</v>
      </c>
      <c r="D30" s="16">
        <v>292436897.11000001</v>
      </c>
      <c r="E30" s="14">
        <f t="shared" si="0"/>
        <v>56.614429439481015</v>
      </c>
    </row>
    <row r="31" spans="1:5" ht="12.6" customHeight="1" x14ac:dyDescent="0.2">
      <c r="A31" s="2" t="s">
        <v>42</v>
      </c>
      <c r="B31" s="3" t="s">
        <v>43</v>
      </c>
      <c r="C31" s="16">
        <v>284944505.30000001</v>
      </c>
      <c r="D31" s="16">
        <v>233737962.19</v>
      </c>
      <c r="E31" s="14">
        <f t="shared" si="0"/>
        <v>82.029292666623661</v>
      </c>
    </row>
    <row r="32" spans="1:5" hidden="1" x14ac:dyDescent="0.2">
      <c r="A32" s="2" t="s">
        <v>57</v>
      </c>
      <c r="B32" s="3" t="s">
        <v>58</v>
      </c>
      <c r="C32" s="16">
        <v>4549200</v>
      </c>
      <c r="D32" s="16"/>
      <c r="E32" s="14"/>
    </row>
    <row r="33" spans="1:5" x14ac:dyDescent="0.2">
      <c r="A33" s="2" t="s">
        <v>57</v>
      </c>
      <c r="B33" s="3" t="s">
        <v>58</v>
      </c>
      <c r="C33" s="16">
        <v>2987000</v>
      </c>
      <c r="D33" s="16">
        <v>2126676.09</v>
      </c>
      <c r="E33" s="14">
        <f t="shared" ref="E33" si="2">D33/C33*100</f>
        <v>71.19772648141948</v>
      </c>
    </row>
    <row r="34" spans="1:5" x14ac:dyDescent="0.2">
      <c r="A34" s="2" t="s">
        <v>44</v>
      </c>
      <c r="B34" s="3" t="s">
        <v>45</v>
      </c>
      <c r="C34" s="16">
        <v>1898515919.28</v>
      </c>
      <c r="D34" s="16">
        <v>1341471770.9000001</v>
      </c>
      <c r="E34" s="14">
        <f t="shared" si="0"/>
        <v>70.658968791199001</v>
      </c>
    </row>
    <row r="35" spans="1:5" x14ac:dyDescent="0.2">
      <c r="A35" s="2" t="s">
        <v>46</v>
      </c>
      <c r="B35" s="3" t="s">
        <v>47</v>
      </c>
      <c r="C35" s="16">
        <v>98086240.25</v>
      </c>
      <c r="D35" s="16">
        <v>73153013.659999996</v>
      </c>
      <c r="E35" s="14">
        <f t="shared" si="0"/>
        <v>74.580301450590056</v>
      </c>
    </row>
    <row r="36" spans="1:5" x14ac:dyDescent="0.2">
      <c r="A36" s="7" t="s">
        <v>48</v>
      </c>
      <c r="B36" s="3" t="s">
        <v>49</v>
      </c>
      <c r="C36" s="16">
        <v>160612782.21000001</v>
      </c>
      <c r="D36" s="16">
        <v>97504246.890000001</v>
      </c>
      <c r="E36" s="14">
        <f t="shared" si="0"/>
        <v>60.707650753794887</v>
      </c>
    </row>
    <row r="37" spans="1:5" x14ac:dyDescent="0.2">
      <c r="A37" s="2" t="s">
        <v>50</v>
      </c>
      <c r="B37" s="3" t="s">
        <v>51</v>
      </c>
      <c r="C37" s="16">
        <v>146682269.71000001</v>
      </c>
      <c r="D37" s="16">
        <v>107233228.92</v>
      </c>
      <c r="E37" s="14">
        <f t="shared" si="0"/>
        <v>73.105787858346332</v>
      </c>
    </row>
    <row r="38" spans="1:5" x14ac:dyDescent="0.2">
      <c r="A38" s="2" t="s">
        <v>52</v>
      </c>
      <c r="B38" s="3" t="s">
        <v>53</v>
      </c>
      <c r="C38" s="16">
        <v>4130000</v>
      </c>
      <c r="D38" s="16">
        <v>2910676.73</v>
      </c>
      <c r="E38" s="14">
        <f t="shared" ref="E38" si="3">D38/C38*100</f>
        <v>70.476434140435842</v>
      </c>
    </row>
    <row r="39" spans="1:5" hidden="1" x14ac:dyDescent="0.2">
      <c r="A39" s="8"/>
      <c r="B39" s="9"/>
      <c r="C39" s="18"/>
      <c r="D39" s="18"/>
      <c r="E39" s="10"/>
    </row>
    <row r="40" spans="1:5" hidden="1" x14ac:dyDescent="0.2">
      <c r="D40" s="6"/>
    </row>
    <row r="41" spans="1:5" ht="15.75" hidden="1" x14ac:dyDescent="0.25">
      <c r="A41" s="19" t="s">
        <v>66</v>
      </c>
      <c r="B41" s="19"/>
    </row>
    <row r="42" spans="1:5" ht="15.75" hidden="1" x14ac:dyDescent="0.25">
      <c r="A42" s="12" t="s">
        <v>67</v>
      </c>
      <c r="B42" s="13"/>
      <c r="D42" s="22" t="s">
        <v>68</v>
      </c>
      <c r="E42" s="22"/>
    </row>
    <row r="43" spans="1:5" hidden="1" x14ac:dyDescent="0.2"/>
    <row r="44" spans="1:5" hidden="1" x14ac:dyDescent="0.2"/>
    <row r="45" spans="1:5" hidden="1" x14ac:dyDescent="0.2">
      <c r="A45" s="11" t="s">
        <v>61</v>
      </c>
    </row>
    <row r="46" spans="1:5" hidden="1" x14ac:dyDescent="0.2">
      <c r="A46" s="11" t="s">
        <v>56</v>
      </c>
    </row>
  </sheetData>
  <mergeCells count="9">
    <mergeCell ref="D42:E42"/>
    <mergeCell ref="A1:E1"/>
    <mergeCell ref="A2:E2"/>
    <mergeCell ref="A3:E3"/>
    <mergeCell ref="A4:E4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2023-10-19T12:46:35Z</cp:lastPrinted>
  <dcterms:created xsi:type="dcterms:W3CDTF">2016-08-09T04:02:34Z</dcterms:created>
  <dcterms:modified xsi:type="dcterms:W3CDTF">2023-10-20T10:15:05Z</dcterms:modified>
</cp:coreProperties>
</file>